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olicies &amp; Procedures\"/>
    </mc:Choice>
  </mc:AlternateContent>
  <xr:revisionPtr revIDLastSave="0" documentId="8_{DF0B84BE-8A61-4BB3-A7A7-B0A8B56C2BFB}" xr6:coauthVersionLast="47" xr6:coauthVersionMax="47" xr10:uidLastSave="{00000000-0000-0000-0000-000000000000}"/>
  <bookViews>
    <workbookView xWindow="20370" yWindow="-1860" windowWidth="29040" windowHeight="15840" xr2:uid="{00000000-000D-0000-FFFF-FFFF00000000}"/>
  </bookViews>
  <sheets>
    <sheet name="Expense report" sheetId="1" r:id="rId1"/>
    <sheet name="Receipts" sheetId="3" r:id="rId2"/>
    <sheet name="EXAMPLE" sheetId="2" state="hidden" r:id="rId3"/>
  </sheets>
  <definedNames>
    <definedName name="_xlnm.Print_Area" localSheetId="2">EXAMPLE!$A$1:$L$29</definedName>
    <definedName name="_xlnm.Print_Area" localSheetId="0">'Expense report'!$A$1:$N$29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N12" i="1"/>
  <c r="F20" i="2" l="1"/>
  <c r="L20" i="2" s="1"/>
  <c r="F17" i="2"/>
  <c r="L17" i="2" s="1"/>
  <c r="F16" i="2"/>
  <c r="L16" i="2" s="1"/>
  <c r="F15" i="2"/>
  <c r="L15" i="2" s="1"/>
  <c r="K26" i="2"/>
  <c r="J26" i="2"/>
  <c r="I26" i="2"/>
  <c r="H26" i="2"/>
  <c r="G26" i="2"/>
  <c r="E26" i="2"/>
  <c r="L25" i="2"/>
  <c r="L24" i="2"/>
  <c r="L23" i="2"/>
  <c r="L22" i="2"/>
  <c r="L21" i="2"/>
  <c r="L19" i="2"/>
  <c r="L18" i="2"/>
  <c r="L14" i="2"/>
  <c r="L13" i="2"/>
  <c r="L12" i="2"/>
  <c r="L11" i="2"/>
  <c r="L5" i="2"/>
  <c r="L4" i="2"/>
  <c r="F26" i="2" l="1"/>
  <c r="L27" i="2"/>
  <c r="L29" i="2" s="1"/>
  <c r="N20" i="1"/>
  <c r="G27" i="1"/>
  <c r="N15" i="1"/>
  <c r="N19" i="1"/>
  <c r="N21" i="1"/>
  <c r="N22" i="1"/>
  <c r="N23" i="1"/>
  <c r="N24" i="1"/>
  <c r="N13" i="1"/>
  <c r="N14" i="1"/>
  <c r="N16" i="1"/>
  <c r="N17" i="1"/>
  <c r="N18" i="1"/>
  <c r="N25" i="1"/>
  <c r="N26" i="1"/>
  <c r="M27" i="1"/>
  <c r="L27" i="1"/>
  <c r="K27" i="1"/>
  <c r="J27" i="1"/>
  <c r="H27" i="1"/>
  <c r="F27" i="1"/>
  <c r="N28" i="1" l="1"/>
</calcChain>
</file>

<file path=xl/sharedStrings.xml><?xml version="1.0" encoding="utf-8"?>
<sst xmlns="http://schemas.openxmlformats.org/spreadsheetml/2006/main" count="78" uniqueCount="69">
  <si>
    <t>Name</t>
  </si>
  <si>
    <t>Department</t>
  </si>
  <si>
    <t>Manager</t>
  </si>
  <si>
    <t>Position</t>
  </si>
  <si>
    <t>From</t>
  </si>
  <si>
    <t>To</t>
  </si>
  <si>
    <t>Date</t>
  </si>
  <si>
    <t>Account</t>
  </si>
  <si>
    <t>Description</t>
  </si>
  <si>
    <t>Transport</t>
  </si>
  <si>
    <t>Fuel</t>
  </si>
  <si>
    <t>Meals</t>
  </si>
  <si>
    <t>Phone</t>
  </si>
  <si>
    <t>Subtotal</t>
  </si>
  <si>
    <t>Advances</t>
  </si>
  <si>
    <t>For Office Use Only</t>
  </si>
  <si>
    <t>Misc.</t>
  </si>
  <si>
    <t>Hotel</t>
  </si>
  <si>
    <t>PURPOSE:</t>
  </si>
  <si>
    <t>STATEMENT NUMBER:</t>
  </si>
  <si>
    <t>PAY PERIOD:</t>
  </si>
  <si>
    <t>EMPLOYEE INFORMATION:</t>
  </si>
  <si>
    <t>Total</t>
  </si>
  <si>
    <t>APPROVED:</t>
  </si>
  <si>
    <t xml:space="preserve">NOTES: </t>
  </si>
  <si>
    <t xml:space="preserve">    SSN</t>
  </si>
  <si>
    <t xml:space="preserve">    Employee ID</t>
  </si>
  <si>
    <t>Expense report</t>
  </si>
  <si>
    <t>Postage</t>
  </si>
  <si>
    <t>COLE JOHNSTON</t>
  </si>
  <si>
    <t>CLAIMS</t>
  </si>
  <si>
    <t>CLAIMS ANAYLST</t>
  </si>
  <si>
    <t>DONNA KUNDROT</t>
  </si>
  <si>
    <t>595-15-0960</t>
  </si>
  <si>
    <t>Parking validation for Downtown Fingerprinting</t>
  </si>
  <si>
    <t>Phone case for Avatar issued phone</t>
  </si>
  <si>
    <t>Parking validation to pick up police report</t>
  </si>
  <si>
    <t>Pick up police report at City of Temple Terrace</t>
  </si>
  <si>
    <t>Claim#20150113, 81,915 - 81,931</t>
  </si>
  <si>
    <t>Claim#20150120, 81,990 - 82,048</t>
  </si>
  <si>
    <t>Claim#20150132, 82,102 - 82,144</t>
  </si>
  <si>
    <t>Parking receipt in Ybor for Sheriff's office</t>
  </si>
  <si>
    <t>Pick up police report at Hillsborough County</t>
  </si>
  <si>
    <t>Claim#20150139, 82,275 - 82,203 (36mi x 2)</t>
  </si>
  <si>
    <t xml:space="preserve">Name: </t>
  </si>
  <si>
    <t xml:space="preserve">Department: </t>
  </si>
  <si>
    <t xml:space="preserve">Manager: </t>
  </si>
  <si>
    <t>Meals must have a stated business purpose and all attendees listed</t>
  </si>
  <si>
    <t>2022/2023 mileage rate is $0.625</t>
  </si>
  <si>
    <t>Receipts can either be attached on an added tab to this expense report, or on a separate file</t>
  </si>
  <si>
    <t>PR #</t>
  </si>
  <si>
    <t>Lodging</t>
  </si>
  <si>
    <t>Dept Head:</t>
  </si>
  <si>
    <t>NFS Expense report</t>
  </si>
  <si>
    <t>Supplies</t>
  </si>
  <si>
    <t>Registration Fees</t>
  </si>
  <si>
    <t>Employee expense</t>
  </si>
  <si>
    <t>Events</t>
  </si>
  <si>
    <t xml:space="preserve">Other </t>
  </si>
  <si>
    <t xml:space="preserve">An approved PR number must be submitted </t>
  </si>
  <si>
    <t xml:space="preserve">Credit card bills will not be accepted in place of documentation for a receipt </t>
  </si>
  <si>
    <t>Effective 1/1/2023</t>
  </si>
  <si>
    <t>Remit to:</t>
  </si>
  <si>
    <t>Employee</t>
  </si>
  <si>
    <t>AmEx Corp Card</t>
  </si>
  <si>
    <t>Personal Reimbursement</t>
  </si>
  <si>
    <t>Combination Corp &amp; Personal</t>
  </si>
  <si>
    <t>Corporate AmEx Card Only</t>
  </si>
  <si>
    <t>Report Reimbursement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</si>
</sst>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;"/>
  </numFmts>
  <fonts count="14" x14ac:knownFonts="1">
    <font>
      <sz val="10"/>
      <name val="Arial"/>
    </font>
    <font>
      <sz val="10"/>
      <name val="Tahoma"/>
      <family val="2"/>
    </font>
    <font>
      <sz val="10"/>
      <color indexed="55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b/>
      <sz val="10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164" fontId="5" fillId="3" borderId="1" xfId="0" applyNumberFormat="1" applyFont="1" applyFill="1" applyBorder="1" applyAlignment="1">
      <alignment horizontal="left"/>
    </xf>
    <xf numFmtId="44" fontId="1" fillId="3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44" fontId="1" fillId="3" borderId="5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4" fontId="1" fillId="0" borderId="8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7" fillId="2" borderId="0" xfId="0" applyFont="1" applyFill="1" applyAlignment="1">
      <alignment horizontal="left" vertical="center"/>
    </xf>
    <xf numFmtId="14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 indent="1"/>
    </xf>
    <xf numFmtId="44" fontId="1" fillId="2" borderId="10" xfId="0" applyNumberFormat="1" applyFont="1" applyFill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 indent="1"/>
    </xf>
    <xf numFmtId="44" fontId="1" fillId="0" borderId="10" xfId="0" applyNumberFormat="1" applyFont="1" applyBorder="1" applyAlignment="1">
      <alignment horizontal="center"/>
    </xf>
    <xf numFmtId="14" fontId="1" fillId="5" borderId="10" xfId="0" applyNumberFormat="1" applyFont="1" applyFill="1" applyBorder="1" applyAlignment="1">
      <alignment horizontal="center"/>
    </xf>
    <xf numFmtId="0" fontId="1" fillId="5" borderId="10" xfId="0" applyFont="1" applyFill="1" applyBorder="1" applyAlignment="1">
      <alignment horizontal="left" wrapText="1"/>
    </xf>
    <xf numFmtId="0" fontId="1" fillId="5" borderId="10" xfId="0" applyFont="1" applyFill="1" applyBorder="1" applyAlignment="1">
      <alignment horizontal="left" wrapText="1" indent="1"/>
    </xf>
    <xf numFmtId="44" fontId="1" fillId="5" borderId="10" xfId="0" applyNumberFormat="1" applyFont="1" applyFill="1" applyBorder="1" applyAlignment="1">
      <alignment horizontal="center"/>
    </xf>
    <xf numFmtId="44" fontId="1" fillId="3" borderId="6" xfId="0" applyNumberFormat="1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  <xf numFmtId="44" fontId="1" fillId="3" borderId="10" xfId="0" applyNumberFormat="1" applyFont="1" applyFill="1" applyBorder="1" applyAlignment="1">
      <alignment horizontal="center"/>
    </xf>
    <xf numFmtId="44" fontId="1" fillId="3" borderId="11" xfId="0" applyNumberFormat="1" applyFont="1" applyFill="1" applyBorder="1"/>
    <xf numFmtId="44" fontId="10" fillId="3" borderId="9" xfId="0" applyNumberFormat="1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44" fontId="1" fillId="3" borderId="13" xfId="0" applyNumberFormat="1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14" fontId="1" fillId="7" borderId="13" xfId="0" applyNumberFormat="1" applyFont="1" applyFill="1" applyBorder="1" applyAlignment="1">
      <alignment horizontal="center"/>
    </xf>
    <xf numFmtId="0" fontId="1" fillId="7" borderId="13" xfId="0" applyFont="1" applyFill="1" applyBorder="1" applyAlignment="1">
      <alignment horizontal="left" wrapText="1"/>
    </xf>
    <xf numFmtId="0" fontId="1" fillId="7" borderId="13" xfId="0" applyFont="1" applyFill="1" applyBorder="1" applyAlignment="1">
      <alignment horizontal="left"/>
    </xf>
    <xf numFmtId="44" fontId="1" fillId="7" borderId="13" xfId="0" applyNumberFormat="1" applyFont="1" applyFill="1" applyBorder="1" applyAlignment="1">
      <alignment horizontal="center"/>
    </xf>
    <xf numFmtId="14" fontId="1" fillId="7" borderId="10" xfId="0" applyNumberFormat="1" applyFont="1" applyFill="1" applyBorder="1" applyAlignment="1">
      <alignment horizontal="center"/>
    </xf>
    <xf numFmtId="0" fontId="1" fillId="7" borderId="10" xfId="0" applyFont="1" applyFill="1" applyBorder="1" applyAlignment="1">
      <alignment horizontal="left" wrapText="1"/>
    </xf>
    <xf numFmtId="0" fontId="1" fillId="7" borderId="10" xfId="0" applyFont="1" applyFill="1" applyBorder="1" applyAlignment="1">
      <alignment horizontal="left"/>
    </xf>
    <xf numFmtId="44" fontId="1" fillId="7" borderId="10" xfId="0" applyNumberFormat="1" applyFont="1" applyFill="1" applyBorder="1" applyAlignment="1">
      <alignment horizontal="center"/>
    </xf>
    <xf numFmtId="0" fontId="1" fillId="7" borderId="10" xfId="0" applyFont="1" applyFill="1" applyBorder="1" applyAlignment="1">
      <alignment horizontal="left" indent="1"/>
    </xf>
    <xf numFmtId="0" fontId="1" fillId="7" borderId="10" xfId="0" applyFont="1" applyFill="1" applyBorder="1" applyAlignment="1">
      <alignment horizontal="left" wrapText="1" indent="1"/>
    </xf>
    <xf numFmtId="0" fontId="6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44" fontId="1" fillId="3" borderId="20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left"/>
    </xf>
    <xf numFmtId="0" fontId="10" fillId="5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/>
    <xf numFmtId="0" fontId="1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21" xfId="0" applyFont="1" applyBorder="1" applyAlignment="1">
      <alignment horizontal="center"/>
    </xf>
    <xf numFmtId="49" fontId="5" fillId="0" borderId="3" xfId="0" applyNumberFormat="1" applyFont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/>
    </xf>
    <xf numFmtId="49" fontId="5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89"/>
  <sheetViews>
    <sheetView showGridLines="0" tabSelected="1" topLeftCell="B1" workbookViewId="0">
      <selection activeCell="E12" sqref="E12"/>
    </sheetView>
  </sheetViews>
  <sheetFormatPr defaultRowHeight="12.75" x14ac:dyDescent="0.2"/>
  <cols>
    <col min="1" max="1" width="0.5703125" customWidth="1"/>
    <col min="2" max="2" width="12.42578125" customWidth="1"/>
    <col min="3" max="3" width="40.85546875" customWidth="1"/>
    <col min="4" max="4" width="9.7109375" customWidth="1"/>
    <col min="5" max="5" width="14.5703125" bestFit="1" customWidth="1"/>
    <col min="6" max="6" width="10.5703125" customWidth="1"/>
    <col min="7" max="9" width="11.140625" customWidth="1"/>
    <col min="10" max="10" width="18.85546875" customWidth="1"/>
    <col min="11" max="11" width="17.140625" customWidth="1"/>
    <col min="12" max="12" width="13.28515625" customWidth="1"/>
    <col min="13" max="13" width="11" customWidth="1"/>
    <col min="14" max="14" width="12.28515625" customWidth="1"/>
  </cols>
  <sheetData>
    <row r="1" spans="2:15" s="24" customFormat="1" ht="16.5" customHeight="1" x14ac:dyDescent="0.2">
      <c r="B1" s="68" t="s">
        <v>61</v>
      </c>
      <c r="C1" s="23"/>
      <c r="D1" s="23"/>
      <c r="E1" s="23"/>
      <c r="F1" s="23"/>
      <c r="G1" s="23"/>
      <c r="H1" s="23"/>
      <c r="I1" s="23"/>
      <c r="J1" s="23"/>
      <c r="K1" s="23"/>
      <c r="L1" s="66"/>
      <c r="M1" s="71"/>
      <c r="N1" s="71"/>
      <c r="O1" s="23"/>
    </row>
    <row r="2" spans="2:15" ht="25.5" customHeight="1" x14ac:dyDescent="0.2">
      <c r="B2" s="73" t="s">
        <v>53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1"/>
    </row>
    <row r="3" spans="2:15" ht="16.5" customHeight="1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1"/>
    </row>
    <row r="4" spans="2:15" ht="17.100000000000001" customHeight="1" x14ac:dyDescent="0.2">
      <c r="B4" s="20" t="s">
        <v>18</v>
      </c>
      <c r="C4" s="74"/>
      <c r="D4" s="74"/>
      <c r="E4" s="69"/>
      <c r="F4" s="7"/>
      <c r="G4" s="62" t="s">
        <v>68</v>
      </c>
      <c r="H4" s="77"/>
      <c r="I4" s="77"/>
      <c r="J4" s="77"/>
      <c r="L4" s="22"/>
      <c r="M4" s="9"/>
      <c r="N4" s="67"/>
      <c r="O4" s="1"/>
    </row>
    <row r="5" spans="2:15" ht="17.100000000000001" customHeight="1" x14ac:dyDescent="0.2">
      <c r="B5" s="7"/>
      <c r="C5" s="7"/>
      <c r="D5" s="7"/>
      <c r="E5" s="7"/>
      <c r="F5" s="7"/>
      <c r="G5" s="21"/>
      <c r="H5" s="7"/>
      <c r="J5" s="76"/>
      <c r="K5" s="76"/>
      <c r="M5" s="9"/>
      <c r="N5" s="9"/>
      <c r="O5" s="1"/>
    </row>
    <row r="6" spans="2:15" ht="17.100000000000001" customHeight="1" x14ac:dyDescent="0.2">
      <c r="B6" s="20" t="s">
        <v>21</v>
      </c>
      <c r="C6" s="6"/>
      <c r="D6" s="7"/>
      <c r="E6" s="7"/>
      <c r="F6" s="7"/>
      <c r="G6" s="7"/>
      <c r="H6" s="7"/>
      <c r="I6" s="7"/>
      <c r="O6" s="1"/>
    </row>
    <row r="7" spans="2:15" ht="16.5" customHeight="1" x14ac:dyDescent="0.2">
      <c r="B7" s="62" t="s">
        <v>44</v>
      </c>
      <c r="C7" s="74"/>
      <c r="D7" s="74"/>
      <c r="E7" s="69"/>
      <c r="G7" s="62" t="s">
        <v>46</v>
      </c>
      <c r="H7" s="74"/>
      <c r="I7" s="74"/>
      <c r="J7" s="74"/>
      <c r="L7" s="9"/>
      <c r="M7" s="72"/>
      <c r="N7" s="72"/>
      <c r="O7" s="2"/>
    </row>
    <row r="8" spans="2:15" ht="17.100000000000001" customHeight="1" x14ac:dyDescent="0.2">
      <c r="B8" s="62" t="s">
        <v>45</v>
      </c>
      <c r="C8" s="75"/>
      <c r="D8" s="75"/>
      <c r="E8" s="69"/>
      <c r="G8" s="62" t="s">
        <v>52</v>
      </c>
      <c r="H8" s="75"/>
      <c r="I8" s="75"/>
      <c r="J8" s="75"/>
      <c r="L8" s="62"/>
      <c r="M8" s="72"/>
      <c r="N8" s="72"/>
      <c r="O8" s="2"/>
    </row>
    <row r="9" spans="2:15" ht="17.100000000000001" customHeight="1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15" ht="17.100000000000001" customHeight="1" thickBo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2:15" s="5" customFormat="1" ht="20.100000000000001" customHeight="1" thickBot="1" x14ac:dyDescent="0.25">
      <c r="B11" s="44" t="s">
        <v>6</v>
      </c>
      <c r="C11" s="49" t="s">
        <v>8</v>
      </c>
      <c r="D11" s="44" t="s">
        <v>50</v>
      </c>
      <c r="E11" s="44" t="s">
        <v>62</v>
      </c>
      <c r="F11" s="45" t="s">
        <v>9</v>
      </c>
      <c r="G11" s="46" t="s">
        <v>11</v>
      </c>
      <c r="H11" s="47" t="s">
        <v>51</v>
      </c>
      <c r="I11" s="47" t="s">
        <v>54</v>
      </c>
      <c r="J11" s="47" t="s">
        <v>55</v>
      </c>
      <c r="K11" s="50" t="s">
        <v>56</v>
      </c>
      <c r="L11" s="47" t="s">
        <v>57</v>
      </c>
      <c r="M11" s="51" t="s">
        <v>58</v>
      </c>
      <c r="N11" s="46" t="s">
        <v>22</v>
      </c>
      <c r="O11" s="4"/>
    </row>
    <row r="12" spans="2:15" ht="17.100000000000001" customHeight="1" x14ac:dyDescent="0.2">
      <c r="B12" s="52"/>
      <c r="C12" s="53"/>
      <c r="D12" s="54"/>
      <c r="E12" s="54"/>
      <c r="F12" s="55"/>
      <c r="G12" s="55"/>
      <c r="H12" s="55"/>
      <c r="I12" s="55"/>
      <c r="J12" s="55"/>
      <c r="K12" s="55"/>
      <c r="L12" s="55"/>
      <c r="M12" s="55"/>
      <c r="N12" s="48">
        <f t="shared" ref="N12:N26" si="0">SUM(F12:M12)</f>
        <v>0</v>
      </c>
      <c r="O12" s="1"/>
    </row>
    <row r="13" spans="2:15" ht="17.100000000000001" customHeight="1" x14ac:dyDescent="0.2">
      <c r="B13" s="56"/>
      <c r="C13" s="57"/>
      <c r="D13" s="58"/>
      <c r="E13" s="58"/>
      <c r="F13" s="59"/>
      <c r="G13" s="59"/>
      <c r="H13" s="59"/>
      <c r="I13" s="59"/>
      <c r="J13" s="59"/>
      <c r="K13" s="59"/>
      <c r="L13" s="59"/>
      <c r="M13" s="59"/>
      <c r="N13" s="41">
        <f t="shared" si="0"/>
        <v>0</v>
      </c>
      <c r="O13" s="1"/>
    </row>
    <row r="14" spans="2:15" ht="17.100000000000001" customHeight="1" x14ac:dyDescent="0.2">
      <c r="B14" s="56"/>
      <c r="C14" s="57"/>
      <c r="D14" s="58"/>
      <c r="E14" s="58"/>
      <c r="F14" s="59"/>
      <c r="G14" s="59"/>
      <c r="H14" s="59"/>
      <c r="I14" s="59"/>
      <c r="J14" s="59"/>
      <c r="K14" s="59"/>
      <c r="L14" s="59"/>
      <c r="M14" s="59"/>
      <c r="N14" s="41">
        <f t="shared" si="0"/>
        <v>0</v>
      </c>
      <c r="O14" s="1"/>
    </row>
    <row r="15" spans="2:15" ht="17.100000000000001" customHeight="1" x14ac:dyDescent="0.2">
      <c r="B15" s="56"/>
      <c r="C15" s="57"/>
      <c r="D15" s="58"/>
      <c r="E15" s="58"/>
      <c r="F15" s="59"/>
      <c r="G15" s="59"/>
      <c r="H15" s="59"/>
      <c r="I15" s="59"/>
      <c r="J15" s="59"/>
      <c r="K15" s="59"/>
      <c r="L15" s="59"/>
      <c r="M15" s="59"/>
      <c r="N15" s="41">
        <f t="shared" si="0"/>
        <v>0</v>
      </c>
      <c r="O15" s="1"/>
    </row>
    <row r="16" spans="2:15" ht="17.100000000000001" customHeight="1" x14ac:dyDescent="0.2">
      <c r="B16" s="56"/>
      <c r="C16" s="57"/>
      <c r="D16" s="58"/>
      <c r="E16" s="58"/>
      <c r="F16" s="59"/>
      <c r="G16" s="59"/>
      <c r="H16" s="59"/>
      <c r="I16" s="59"/>
      <c r="J16" s="59"/>
      <c r="K16" s="59"/>
      <c r="L16" s="59"/>
      <c r="M16" s="59"/>
      <c r="N16" s="41">
        <f t="shared" si="0"/>
        <v>0</v>
      </c>
      <c r="O16" s="1"/>
    </row>
    <row r="17" spans="2:15" ht="17.100000000000001" customHeight="1" x14ac:dyDescent="0.2">
      <c r="B17" s="56"/>
      <c r="C17" s="57"/>
      <c r="D17" s="58"/>
      <c r="E17" s="58"/>
      <c r="F17" s="59"/>
      <c r="G17" s="59"/>
      <c r="H17" s="59"/>
      <c r="I17" s="59"/>
      <c r="J17" s="59"/>
      <c r="K17" s="59"/>
      <c r="L17" s="59"/>
      <c r="M17" s="59"/>
      <c r="N17" s="41">
        <f t="shared" si="0"/>
        <v>0</v>
      </c>
      <c r="O17" s="1"/>
    </row>
    <row r="18" spans="2:15" ht="17.100000000000001" customHeight="1" x14ac:dyDescent="0.2">
      <c r="B18" s="56"/>
      <c r="C18" s="57"/>
      <c r="D18" s="58"/>
      <c r="E18" s="58"/>
      <c r="F18" s="59"/>
      <c r="G18" s="59"/>
      <c r="H18" s="59"/>
      <c r="I18" s="59"/>
      <c r="J18" s="59"/>
      <c r="K18" s="59"/>
      <c r="L18" s="59"/>
      <c r="M18" s="59"/>
      <c r="N18" s="41">
        <f t="shared" si="0"/>
        <v>0</v>
      </c>
      <c r="O18" s="1"/>
    </row>
    <row r="19" spans="2:15" ht="17.100000000000001" customHeight="1" x14ac:dyDescent="0.2">
      <c r="B19" s="56"/>
      <c r="C19" s="57"/>
      <c r="D19" s="58"/>
      <c r="E19" s="58"/>
      <c r="F19" s="59"/>
      <c r="G19" s="59"/>
      <c r="H19" s="59"/>
      <c r="I19" s="59"/>
      <c r="J19" s="59"/>
      <c r="K19" s="59"/>
      <c r="L19" s="59"/>
      <c r="M19" s="59"/>
      <c r="N19" s="41">
        <f t="shared" si="0"/>
        <v>0</v>
      </c>
      <c r="O19" s="1"/>
    </row>
    <row r="20" spans="2:15" ht="17.100000000000001" customHeight="1" x14ac:dyDescent="0.2">
      <c r="B20" s="56"/>
      <c r="C20" s="57"/>
      <c r="D20" s="58"/>
      <c r="E20" s="58"/>
      <c r="F20" s="59"/>
      <c r="G20" s="59"/>
      <c r="H20" s="59"/>
      <c r="I20" s="59"/>
      <c r="J20" s="59"/>
      <c r="K20" s="59"/>
      <c r="L20" s="59"/>
      <c r="M20" s="59"/>
      <c r="N20" s="41">
        <f t="shared" si="0"/>
        <v>0</v>
      </c>
      <c r="O20" s="1"/>
    </row>
    <row r="21" spans="2:15" ht="17.100000000000001" customHeight="1" x14ac:dyDescent="0.2">
      <c r="B21" s="56"/>
      <c r="C21" s="57"/>
      <c r="D21" s="60"/>
      <c r="E21" s="60"/>
      <c r="F21" s="59"/>
      <c r="G21" s="59"/>
      <c r="H21" s="59"/>
      <c r="I21" s="59"/>
      <c r="J21" s="59"/>
      <c r="K21" s="59"/>
      <c r="L21" s="59"/>
      <c r="M21" s="59"/>
      <c r="N21" s="41">
        <f t="shared" si="0"/>
        <v>0</v>
      </c>
      <c r="O21" s="1"/>
    </row>
    <row r="22" spans="2:15" ht="17.100000000000001" customHeight="1" x14ac:dyDescent="0.2">
      <c r="B22" s="56"/>
      <c r="C22" s="57"/>
      <c r="D22" s="61"/>
      <c r="E22" s="61"/>
      <c r="F22" s="59"/>
      <c r="G22" s="59"/>
      <c r="H22" s="59"/>
      <c r="I22" s="59"/>
      <c r="J22" s="59"/>
      <c r="K22" s="59"/>
      <c r="L22" s="59"/>
      <c r="M22" s="59"/>
      <c r="N22" s="41">
        <f t="shared" si="0"/>
        <v>0</v>
      </c>
      <c r="O22" s="1"/>
    </row>
    <row r="23" spans="2:15" ht="17.100000000000001" customHeight="1" x14ac:dyDescent="0.2">
      <c r="B23" s="56"/>
      <c r="C23" s="57"/>
      <c r="D23" s="61"/>
      <c r="E23" s="61"/>
      <c r="F23" s="59"/>
      <c r="G23" s="59"/>
      <c r="H23" s="59"/>
      <c r="I23" s="59"/>
      <c r="J23" s="59"/>
      <c r="K23" s="59"/>
      <c r="L23" s="59"/>
      <c r="M23" s="59"/>
      <c r="N23" s="41">
        <f t="shared" si="0"/>
        <v>0</v>
      </c>
      <c r="O23" s="1"/>
    </row>
    <row r="24" spans="2:15" ht="17.100000000000001" customHeight="1" x14ac:dyDescent="0.2">
      <c r="B24" s="56"/>
      <c r="C24" s="57"/>
      <c r="D24" s="61"/>
      <c r="E24" s="61"/>
      <c r="F24" s="59"/>
      <c r="G24" s="59"/>
      <c r="H24" s="59"/>
      <c r="I24" s="59"/>
      <c r="J24" s="59"/>
      <c r="K24" s="59"/>
      <c r="L24" s="59"/>
      <c r="M24" s="59"/>
      <c r="N24" s="41">
        <f t="shared" si="0"/>
        <v>0</v>
      </c>
      <c r="O24" s="1"/>
    </row>
    <row r="25" spans="2:15" ht="17.100000000000001" customHeight="1" x14ac:dyDescent="0.2">
      <c r="B25" s="56"/>
      <c r="C25" s="57"/>
      <c r="D25" s="61"/>
      <c r="E25" s="61"/>
      <c r="F25" s="59"/>
      <c r="G25" s="59"/>
      <c r="H25" s="59"/>
      <c r="I25" s="59"/>
      <c r="J25" s="59"/>
      <c r="K25" s="59"/>
      <c r="L25" s="59"/>
      <c r="M25" s="59"/>
      <c r="N25" s="41">
        <f t="shared" si="0"/>
        <v>0</v>
      </c>
      <c r="O25" s="1"/>
    </row>
    <row r="26" spans="2:15" ht="17.100000000000001" customHeight="1" x14ac:dyDescent="0.2">
      <c r="B26" s="56"/>
      <c r="C26" s="57"/>
      <c r="D26" s="61"/>
      <c r="E26" s="61"/>
      <c r="F26" s="59"/>
      <c r="G26" s="59"/>
      <c r="H26" s="59"/>
      <c r="I26" s="59"/>
      <c r="J26" s="59"/>
      <c r="K26" s="59"/>
      <c r="L26" s="59"/>
      <c r="M26" s="59"/>
      <c r="N26" s="41">
        <f t="shared" si="0"/>
        <v>0</v>
      </c>
      <c r="O26" s="1"/>
    </row>
    <row r="27" spans="2:15" ht="17.100000000000001" customHeight="1" x14ac:dyDescent="0.2">
      <c r="C27" s="3"/>
      <c r="D27" s="3"/>
      <c r="E27" s="3"/>
      <c r="F27" s="38">
        <f t="shared" ref="F27:M27" si="1">SUM(F12:F26)</f>
        <v>0</v>
      </c>
      <c r="G27" s="38">
        <f t="shared" si="1"/>
        <v>0</v>
      </c>
      <c r="H27" s="38">
        <f t="shared" si="1"/>
        <v>0</v>
      </c>
      <c r="I27" s="38">
        <f t="shared" ref="I27" si="2">SUM(I12:I26)</f>
        <v>0</v>
      </c>
      <c r="J27" s="38">
        <f t="shared" si="1"/>
        <v>0</v>
      </c>
      <c r="K27" s="38">
        <f t="shared" si="1"/>
        <v>0</v>
      </c>
      <c r="L27" s="38">
        <f t="shared" si="1"/>
        <v>0</v>
      </c>
      <c r="M27" s="17">
        <f t="shared" si="1"/>
        <v>0</v>
      </c>
      <c r="N27" s="39"/>
      <c r="O27" s="1"/>
    </row>
    <row r="28" spans="2:15" ht="17.100000000000001" customHeight="1" x14ac:dyDescent="0.2">
      <c r="C28" s="3"/>
      <c r="D28" s="3"/>
      <c r="E28" s="3"/>
      <c r="F28" s="3"/>
      <c r="G28" s="3"/>
      <c r="H28" s="3"/>
      <c r="I28" s="3"/>
      <c r="J28" s="3"/>
      <c r="K28" s="3"/>
      <c r="M28" s="14" t="s">
        <v>22</v>
      </c>
      <c r="N28" s="65">
        <f>SUM(N12:N26)</f>
        <v>0</v>
      </c>
      <c r="O28" s="1"/>
    </row>
    <row r="30" spans="2:15" x14ac:dyDescent="0.2">
      <c r="B30" s="63" t="s">
        <v>48</v>
      </c>
      <c r="C30" s="64"/>
      <c r="D30" s="64"/>
      <c r="E30" s="64"/>
    </row>
    <row r="31" spans="2:15" x14ac:dyDescent="0.2">
      <c r="B31" s="63" t="s">
        <v>47</v>
      </c>
      <c r="C31" s="64"/>
      <c r="D31" s="64"/>
      <c r="E31" s="64"/>
    </row>
    <row r="32" spans="2:15" x14ac:dyDescent="0.2">
      <c r="B32" s="63" t="s">
        <v>49</v>
      </c>
      <c r="C32" s="64"/>
      <c r="D32" s="64"/>
      <c r="E32" s="64"/>
    </row>
    <row r="33" spans="2:2" x14ac:dyDescent="0.2">
      <c r="B33" s="63" t="s">
        <v>60</v>
      </c>
    </row>
    <row r="34" spans="2:2" x14ac:dyDescent="0.2">
      <c r="B34" s="63" t="s">
        <v>59</v>
      </c>
    </row>
    <row r="83" spans="2:2" x14ac:dyDescent="0.2">
      <c r="B83" s="64" t="s">
        <v>64</v>
      </c>
    </row>
    <row r="84" spans="2:2" x14ac:dyDescent="0.2">
      <c r="B84" s="64" t="s">
        <v>63</v>
      </c>
    </row>
    <row r="87" spans="2:2" x14ac:dyDescent="0.2">
      <c r="B87" s="70" t="s">
        <v>67</v>
      </c>
    </row>
    <row r="88" spans="2:2" x14ac:dyDescent="0.2">
      <c r="B88" s="70" t="s">
        <v>65</v>
      </c>
    </row>
    <row r="89" spans="2:2" x14ac:dyDescent="0.2">
      <c r="B89" s="70" t="s">
        <v>66</v>
      </c>
    </row>
  </sheetData>
  <mergeCells count="11">
    <mergeCell ref="M1:N1"/>
    <mergeCell ref="M7:N7"/>
    <mergeCell ref="M8:N8"/>
    <mergeCell ref="B2:N3"/>
    <mergeCell ref="C4:D4"/>
    <mergeCell ref="C7:D7"/>
    <mergeCell ref="C8:D8"/>
    <mergeCell ref="H8:J8"/>
    <mergeCell ref="H7:J7"/>
    <mergeCell ref="J5:K5"/>
    <mergeCell ref="H4:J4"/>
  </mergeCells>
  <phoneticPr fontId="0" type="noConversion"/>
  <dataValidations count="2">
    <dataValidation type="list" allowBlank="1" showInputMessage="1" showErrorMessage="1" sqref="E12:E26" xr:uid="{EEDA24FB-A47E-4ABC-B730-988A17144393}">
      <formula1>$B$82:$B$84</formula1>
    </dataValidation>
    <dataValidation type="list" allowBlank="1" showInputMessage="1" showErrorMessage="1" sqref="H4:J4" xr:uid="{5F449B31-13AE-48CE-9403-06435320AACD}">
      <formula1>$B$86:$B$89</formula1>
    </dataValidation>
  </dataValidations>
  <printOptions horizontalCentered="1"/>
  <pageMargins left="0.45" right="0.75" top="0.5" bottom="1" header="0.5" footer="0.5"/>
  <pageSetup scale="74" orientation="landscape" horizontalDpi="200" verticalDpi="200" r:id="rId1"/>
  <headerFooter alignWithMargins="0"/>
  <ignoredErrors>
    <ignoredError sqref="J27:M27 N13:N26 F27:H27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DB64A-0FAB-4D3E-AC74-E808C4A0AEF6}">
  <dimension ref="A1"/>
  <sheetViews>
    <sheetView workbookViewId="0">
      <selection activeCell="E4" sqref="E4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29"/>
  <sheetViews>
    <sheetView showGridLines="0" workbookViewId="0">
      <selection activeCell="D13" sqref="D13"/>
    </sheetView>
  </sheetViews>
  <sheetFormatPr defaultRowHeight="12.75" x14ac:dyDescent="0.2"/>
  <cols>
    <col min="1" max="1" width="0.5703125" customWidth="1"/>
    <col min="2" max="2" width="11.42578125" customWidth="1"/>
    <col min="4" max="4" width="41.85546875" bestFit="1" customWidth="1"/>
    <col min="5" max="8" width="11.140625" customWidth="1"/>
    <col min="9" max="9" width="11.42578125" customWidth="1"/>
    <col min="10" max="10" width="13.42578125" customWidth="1"/>
    <col min="11" max="11" width="11" customWidth="1"/>
    <col min="12" max="12" width="12.5703125" customWidth="1"/>
  </cols>
  <sheetData>
    <row r="1" spans="2:13" s="24" customFormat="1" ht="16.5" customHeight="1" x14ac:dyDescent="0.2">
      <c r="B1" s="23"/>
      <c r="C1" s="23"/>
      <c r="D1" s="23"/>
      <c r="E1" s="23"/>
      <c r="F1" s="23"/>
      <c r="G1" s="23"/>
      <c r="H1" s="23"/>
      <c r="I1" s="23"/>
      <c r="J1" s="25" t="s">
        <v>15</v>
      </c>
      <c r="K1" s="79"/>
      <c r="L1" s="79"/>
      <c r="M1" s="23"/>
    </row>
    <row r="2" spans="2:13" ht="25.5" customHeight="1" x14ac:dyDescent="0.2">
      <c r="B2" s="73" t="s">
        <v>27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1"/>
    </row>
    <row r="3" spans="2:13" ht="30" customHeight="1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1"/>
    </row>
    <row r="4" spans="2:13" ht="17.100000000000001" customHeight="1" x14ac:dyDescent="0.2">
      <c r="B4" s="20" t="s">
        <v>18</v>
      </c>
      <c r="C4" s="74"/>
      <c r="D4" s="74"/>
      <c r="E4" s="7"/>
      <c r="F4" s="21" t="s">
        <v>19</v>
      </c>
      <c r="H4" s="80"/>
      <c r="I4" s="80"/>
      <c r="J4" s="22" t="s">
        <v>20</v>
      </c>
      <c r="K4" s="9" t="s">
        <v>4</v>
      </c>
      <c r="L4" s="10">
        <f>MIN(A11:A25)</f>
        <v>0</v>
      </c>
      <c r="M4" s="1"/>
    </row>
    <row r="5" spans="2:13" ht="17.100000000000001" customHeight="1" x14ac:dyDescent="0.2">
      <c r="B5" s="7"/>
      <c r="C5" s="7"/>
      <c r="D5" s="7"/>
      <c r="E5" s="7"/>
      <c r="F5" s="7"/>
      <c r="G5" s="7"/>
      <c r="H5" s="7"/>
      <c r="K5" s="9" t="s">
        <v>5</v>
      </c>
      <c r="L5" s="10">
        <f>MAX(A11:A25)</f>
        <v>0</v>
      </c>
      <c r="M5" s="1"/>
    </row>
    <row r="6" spans="2:13" ht="17.100000000000001" customHeight="1" x14ac:dyDescent="0.2">
      <c r="B6" s="20" t="s">
        <v>21</v>
      </c>
      <c r="C6" s="6"/>
      <c r="D6" s="7"/>
      <c r="E6" s="7"/>
      <c r="F6" s="7"/>
      <c r="G6" s="7"/>
      <c r="M6" s="1"/>
    </row>
    <row r="7" spans="2:13" ht="16.5" customHeight="1" x14ac:dyDescent="0.2">
      <c r="B7" s="8" t="s">
        <v>0</v>
      </c>
      <c r="C7" s="74" t="s">
        <v>29</v>
      </c>
      <c r="D7" s="74"/>
      <c r="F7" s="8" t="s">
        <v>3</v>
      </c>
      <c r="G7" s="74" t="s">
        <v>31</v>
      </c>
      <c r="H7" s="74"/>
      <c r="J7" s="7" t="s">
        <v>25</v>
      </c>
      <c r="K7" s="81" t="s">
        <v>33</v>
      </c>
      <c r="L7" s="81"/>
      <c r="M7" s="2"/>
    </row>
    <row r="8" spans="2:13" ht="17.100000000000001" customHeight="1" x14ac:dyDescent="0.2">
      <c r="B8" s="8" t="s">
        <v>1</v>
      </c>
      <c r="C8" s="75" t="s">
        <v>30</v>
      </c>
      <c r="D8" s="75"/>
      <c r="F8" s="8" t="s">
        <v>2</v>
      </c>
      <c r="G8" s="75" t="s">
        <v>32</v>
      </c>
      <c r="H8" s="75"/>
      <c r="J8" s="8" t="s">
        <v>26</v>
      </c>
      <c r="K8" s="78"/>
      <c r="L8" s="78"/>
      <c r="M8" s="2"/>
    </row>
    <row r="9" spans="2:13" ht="17.100000000000001" customHeight="1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s="5" customFormat="1" ht="20.100000000000001" customHeight="1" x14ac:dyDescent="0.2">
      <c r="B10" s="40" t="s">
        <v>6</v>
      </c>
      <c r="C10" s="40" t="s">
        <v>7</v>
      </c>
      <c r="D10" s="40" t="s">
        <v>8</v>
      </c>
      <c r="E10" s="40" t="s">
        <v>17</v>
      </c>
      <c r="F10" s="40" t="s">
        <v>9</v>
      </c>
      <c r="G10" s="40" t="s">
        <v>10</v>
      </c>
      <c r="H10" s="40" t="s">
        <v>11</v>
      </c>
      <c r="I10" s="40" t="s">
        <v>12</v>
      </c>
      <c r="J10" s="40" t="s">
        <v>28</v>
      </c>
      <c r="K10" s="40" t="s">
        <v>16</v>
      </c>
      <c r="L10" s="40" t="s">
        <v>22</v>
      </c>
      <c r="M10" s="4"/>
    </row>
    <row r="11" spans="2:13" ht="17.100000000000001" customHeight="1" x14ac:dyDescent="0.2">
      <c r="B11" s="26">
        <v>42059</v>
      </c>
      <c r="C11" s="27"/>
      <c r="D11" s="28" t="s">
        <v>34</v>
      </c>
      <c r="E11" s="29"/>
      <c r="F11" s="29"/>
      <c r="G11" s="29"/>
      <c r="H11" s="29"/>
      <c r="I11" s="29"/>
      <c r="J11" s="29"/>
      <c r="K11" s="29">
        <v>1.5</v>
      </c>
      <c r="L11" s="41">
        <f t="shared" ref="L11:L25" si="0">SUM(E11:K11)</f>
        <v>1.5</v>
      </c>
      <c r="M11" s="1"/>
    </row>
    <row r="12" spans="2:13" ht="17.100000000000001" customHeight="1" x14ac:dyDescent="0.2">
      <c r="B12" s="30">
        <v>42061</v>
      </c>
      <c r="C12" s="31"/>
      <c r="D12" s="32" t="s">
        <v>35</v>
      </c>
      <c r="E12" s="33"/>
      <c r="F12" s="33"/>
      <c r="G12" s="33"/>
      <c r="H12" s="33"/>
      <c r="I12" s="33"/>
      <c r="J12" s="33"/>
      <c r="K12" s="33">
        <v>4.47</v>
      </c>
      <c r="L12" s="41">
        <f t="shared" si="0"/>
        <v>4.47</v>
      </c>
      <c r="M12" s="1"/>
    </row>
    <row r="13" spans="2:13" ht="17.100000000000001" customHeight="1" x14ac:dyDescent="0.2">
      <c r="B13" s="26">
        <v>42066</v>
      </c>
      <c r="C13" s="27"/>
      <c r="D13" s="28" t="s">
        <v>36</v>
      </c>
      <c r="E13" s="29"/>
      <c r="F13" s="29"/>
      <c r="G13" s="29"/>
      <c r="H13" s="29"/>
      <c r="I13" s="29"/>
      <c r="J13" s="29"/>
      <c r="K13" s="29">
        <v>1.5</v>
      </c>
      <c r="L13" s="41">
        <f t="shared" si="0"/>
        <v>1.5</v>
      </c>
      <c r="M13" s="1"/>
    </row>
    <row r="14" spans="2:13" ht="17.100000000000001" customHeight="1" x14ac:dyDescent="0.2">
      <c r="B14" s="30">
        <v>42072</v>
      </c>
      <c r="C14" s="31"/>
      <c r="D14" s="32" t="s">
        <v>37</v>
      </c>
      <c r="E14" s="33"/>
      <c r="F14" s="33"/>
      <c r="G14" s="33"/>
      <c r="H14" s="33"/>
      <c r="I14" s="33"/>
      <c r="J14" s="33"/>
      <c r="K14" s="33">
        <v>0.6</v>
      </c>
      <c r="L14" s="41">
        <f t="shared" si="0"/>
        <v>0.6</v>
      </c>
      <c r="M14" s="1"/>
    </row>
    <row r="15" spans="2:13" ht="17.100000000000001" customHeight="1" x14ac:dyDescent="0.2">
      <c r="B15" s="26">
        <v>42079</v>
      </c>
      <c r="C15" s="27"/>
      <c r="D15" s="28" t="s">
        <v>38</v>
      </c>
      <c r="E15" s="29"/>
      <c r="F15" s="29">
        <f>(81931-81915)*0.5</f>
        <v>8</v>
      </c>
      <c r="G15" s="29"/>
      <c r="H15" s="29"/>
      <c r="I15" s="29"/>
      <c r="J15" s="29"/>
      <c r="K15" s="29"/>
      <c r="L15" s="41">
        <f t="shared" si="0"/>
        <v>8</v>
      </c>
      <c r="M15" s="1"/>
    </row>
    <row r="16" spans="2:13" ht="17.100000000000001" customHeight="1" x14ac:dyDescent="0.2">
      <c r="B16" s="30">
        <v>42083</v>
      </c>
      <c r="C16" s="31"/>
      <c r="D16" s="32" t="s">
        <v>39</v>
      </c>
      <c r="E16" s="33"/>
      <c r="F16" s="33">
        <f>(82048-81990)*0.5</f>
        <v>29</v>
      </c>
      <c r="G16" s="33"/>
      <c r="H16" s="33"/>
      <c r="I16" s="33"/>
      <c r="J16" s="33"/>
      <c r="K16" s="33"/>
      <c r="L16" s="41">
        <f t="shared" si="0"/>
        <v>29</v>
      </c>
      <c r="M16" s="1"/>
    </row>
    <row r="17" spans="2:13" ht="17.100000000000001" customHeight="1" x14ac:dyDescent="0.2">
      <c r="B17" s="26">
        <v>42090</v>
      </c>
      <c r="C17" s="27"/>
      <c r="D17" s="28" t="s">
        <v>40</v>
      </c>
      <c r="E17" s="29"/>
      <c r="F17" s="29">
        <f>(82144-82102)*0.5</f>
        <v>21</v>
      </c>
      <c r="G17" s="29"/>
      <c r="H17" s="29"/>
      <c r="I17" s="29"/>
      <c r="J17" s="29"/>
      <c r="K17" s="29"/>
      <c r="L17" s="41">
        <f t="shared" si="0"/>
        <v>21</v>
      </c>
      <c r="M17" s="1"/>
    </row>
    <row r="18" spans="2:13" ht="17.100000000000001" customHeight="1" x14ac:dyDescent="0.2">
      <c r="B18" s="34">
        <v>42096</v>
      </c>
      <c r="C18" s="35"/>
      <c r="D18" s="36" t="s">
        <v>41</v>
      </c>
      <c r="E18" s="37"/>
      <c r="F18" s="37"/>
      <c r="G18" s="37"/>
      <c r="H18" s="37"/>
      <c r="I18" s="37"/>
      <c r="J18" s="37"/>
      <c r="K18" s="37">
        <v>0.75</v>
      </c>
      <c r="L18" s="41">
        <f t="shared" ref="L18:L23" si="1">SUM(E18:K18)</f>
        <v>0.75</v>
      </c>
      <c r="M18" s="1"/>
    </row>
    <row r="19" spans="2:13" ht="17.100000000000001" customHeight="1" x14ac:dyDescent="0.2">
      <c r="B19" s="26">
        <v>42096</v>
      </c>
      <c r="C19" s="27"/>
      <c r="D19" s="28" t="s">
        <v>42</v>
      </c>
      <c r="E19" s="29"/>
      <c r="F19" s="29"/>
      <c r="G19" s="29"/>
      <c r="H19" s="29"/>
      <c r="I19" s="29"/>
      <c r="J19" s="29"/>
      <c r="K19" s="29">
        <v>0.75</v>
      </c>
      <c r="L19" s="41">
        <f t="shared" si="1"/>
        <v>0.75</v>
      </c>
      <c r="M19" s="1"/>
    </row>
    <row r="20" spans="2:13" ht="17.100000000000001" customHeight="1" x14ac:dyDescent="0.2">
      <c r="B20" s="34">
        <v>42100</v>
      </c>
      <c r="C20" s="35"/>
      <c r="D20" s="36" t="s">
        <v>43</v>
      </c>
      <c r="E20" s="37"/>
      <c r="F20" s="37">
        <f>(36*2)*0.5</f>
        <v>36</v>
      </c>
      <c r="G20" s="37"/>
      <c r="H20" s="37"/>
      <c r="I20" s="37"/>
      <c r="J20" s="37"/>
      <c r="K20" s="37"/>
      <c r="L20" s="41">
        <f t="shared" si="1"/>
        <v>36</v>
      </c>
      <c r="M20" s="1"/>
    </row>
    <row r="21" spans="2:13" ht="17.100000000000001" customHeight="1" x14ac:dyDescent="0.2">
      <c r="B21" s="26"/>
      <c r="C21" s="27"/>
      <c r="D21" s="28"/>
      <c r="E21" s="29"/>
      <c r="F21" s="29"/>
      <c r="G21" s="29"/>
      <c r="H21" s="29"/>
      <c r="I21" s="29"/>
      <c r="J21" s="29"/>
      <c r="K21" s="29"/>
      <c r="L21" s="41">
        <f t="shared" si="1"/>
        <v>0</v>
      </c>
      <c r="M21" s="1"/>
    </row>
    <row r="22" spans="2:13" ht="17.100000000000001" customHeight="1" x14ac:dyDescent="0.2">
      <c r="B22" s="34"/>
      <c r="C22" s="35"/>
      <c r="D22" s="36"/>
      <c r="E22" s="37"/>
      <c r="F22" s="37"/>
      <c r="G22" s="37"/>
      <c r="H22" s="37"/>
      <c r="I22" s="37"/>
      <c r="J22" s="37"/>
      <c r="K22" s="37"/>
      <c r="L22" s="41">
        <f t="shared" si="1"/>
        <v>0</v>
      </c>
      <c r="M22" s="1"/>
    </row>
    <row r="23" spans="2:13" ht="17.100000000000001" customHeight="1" x14ac:dyDescent="0.2">
      <c r="B23" s="26"/>
      <c r="C23" s="27"/>
      <c r="D23" s="28"/>
      <c r="E23" s="29"/>
      <c r="F23" s="29"/>
      <c r="G23" s="29"/>
      <c r="H23" s="29"/>
      <c r="I23" s="29"/>
      <c r="J23" s="29"/>
      <c r="K23" s="29"/>
      <c r="L23" s="41">
        <f t="shared" si="1"/>
        <v>0</v>
      </c>
      <c r="M23" s="1"/>
    </row>
    <row r="24" spans="2:13" ht="17.100000000000001" customHeight="1" x14ac:dyDescent="0.2">
      <c r="B24" s="34"/>
      <c r="C24" s="35"/>
      <c r="D24" s="36"/>
      <c r="E24" s="37"/>
      <c r="F24" s="37"/>
      <c r="G24" s="37"/>
      <c r="H24" s="37"/>
      <c r="I24" s="37"/>
      <c r="J24" s="37"/>
      <c r="K24" s="37"/>
      <c r="L24" s="41">
        <f t="shared" si="0"/>
        <v>0</v>
      </c>
      <c r="M24" s="1"/>
    </row>
    <row r="25" spans="2:13" ht="17.100000000000001" customHeight="1" x14ac:dyDescent="0.2">
      <c r="B25" s="26"/>
      <c r="C25" s="27"/>
      <c r="D25" s="28"/>
      <c r="E25" s="29"/>
      <c r="F25" s="29"/>
      <c r="G25" s="29"/>
      <c r="H25" s="29"/>
      <c r="I25" s="29"/>
      <c r="J25" s="29"/>
      <c r="K25" s="29"/>
      <c r="L25" s="41">
        <f t="shared" si="0"/>
        <v>0</v>
      </c>
      <c r="M25" s="1"/>
    </row>
    <row r="26" spans="2:13" ht="17.100000000000001" customHeight="1" x14ac:dyDescent="0.2">
      <c r="C26" s="3"/>
      <c r="D26" s="18"/>
      <c r="E26" s="38">
        <f t="shared" ref="E26:K26" si="2">SUM(E11:E25)</f>
        <v>0</v>
      </c>
      <c r="F26" s="38">
        <f t="shared" si="2"/>
        <v>94</v>
      </c>
      <c r="G26" s="38">
        <f t="shared" si="2"/>
        <v>0</v>
      </c>
      <c r="H26" s="38">
        <f t="shared" si="2"/>
        <v>0</v>
      </c>
      <c r="I26" s="42">
        <f t="shared" si="2"/>
        <v>0</v>
      </c>
      <c r="J26" s="38">
        <f t="shared" si="2"/>
        <v>0</v>
      </c>
      <c r="K26" s="17">
        <f t="shared" si="2"/>
        <v>9.57</v>
      </c>
      <c r="L26" s="39"/>
      <c r="M26" s="1"/>
    </row>
    <row r="27" spans="2:13" ht="17.100000000000001" customHeight="1" x14ac:dyDescent="0.2">
      <c r="C27" s="3"/>
      <c r="D27" s="3"/>
      <c r="E27" s="3"/>
      <c r="F27" s="3"/>
      <c r="G27" s="3"/>
      <c r="H27" s="3"/>
      <c r="I27" s="3"/>
      <c r="K27" s="14" t="s">
        <v>13</v>
      </c>
      <c r="L27" s="11">
        <f>SUM(L11:L25)</f>
        <v>103.57</v>
      </c>
      <c r="M27" s="1"/>
    </row>
    <row r="28" spans="2:13" ht="17.100000000000001" customHeight="1" x14ac:dyDescent="0.2">
      <c r="B28" s="21" t="s">
        <v>23</v>
      </c>
      <c r="C28" s="13"/>
      <c r="D28" s="13"/>
      <c r="E28" s="13"/>
      <c r="F28" s="22" t="s">
        <v>24</v>
      </c>
      <c r="I28" s="3"/>
      <c r="K28" s="15" t="s">
        <v>14</v>
      </c>
      <c r="L28" s="19"/>
      <c r="M28" s="1"/>
    </row>
    <row r="29" spans="2:13" ht="17.100000000000001" customHeight="1" x14ac:dyDescent="0.2">
      <c r="C29" s="13"/>
      <c r="D29" s="13"/>
      <c r="E29" s="13"/>
      <c r="F29" s="3"/>
      <c r="G29" s="16"/>
      <c r="H29" s="16"/>
      <c r="I29" s="12"/>
      <c r="K29" s="15" t="s">
        <v>22</v>
      </c>
      <c r="L29" s="43">
        <f>(L27-L28)</f>
        <v>103.57</v>
      </c>
      <c r="M29" s="1"/>
    </row>
  </sheetData>
  <mergeCells count="10">
    <mergeCell ref="C8:D8"/>
    <mergeCell ref="G8:H8"/>
    <mergeCell ref="K8:L8"/>
    <mergeCell ref="K1:L1"/>
    <mergeCell ref="B2:L3"/>
    <mergeCell ref="C4:D4"/>
    <mergeCell ref="H4:I4"/>
    <mergeCell ref="C7:D7"/>
    <mergeCell ref="G7:H7"/>
    <mergeCell ref="K7:L7"/>
  </mergeCells>
  <printOptions horizontalCentered="1"/>
  <pageMargins left="0.75" right="0.75" top="0.5" bottom="1" header="0.5" footer="0.5"/>
  <pageSetup scale="7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Expense report</vt:lpstr>
      <vt:lpstr>Receipts</vt:lpstr>
      <vt:lpstr>EXAMPLE</vt:lpstr>
      <vt:lpstr>EXAMPLE!Print_Area</vt:lpstr>
      <vt:lpstr>'Expense report'!Print_Area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 Cocke</dc:creator>
  <cp:lastModifiedBy>Scott, Tracy</cp:lastModifiedBy>
  <cp:lastPrinted>2022-12-02T01:46:32Z</cp:lastPrinted>
  <dcterms:created xsi:type="dcterms:W3CDTF">2000-10-27T00:30:29Z</dcterms:created>
  <dcterms:modified xsi:type="dcterms:W3CDTF">2023-03-30T17:20:34Z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